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  <sheet name="Sheet2" sheetId="2" state="visible" r:id="rId2"/>
  </sheets>
  <calcPr/>
</workbook>
</file>

<file path=xl/sharedStrings.xml><?xml version="1.0" encoding="utf-8"?>
<sst xmlns="http://schemas.openxmlformats.org/spreadsheetml/2006/main" count="45" uniqueCount="45">
  <si>
    <t xml:space="preserve">Участок / Оборудование:</t>
  </si>
  <si>
    <t>N°</t>
  </si>
  <si>
    <t>Описание</t>
  </si>
  <si>
    <t xml:space="preserve">Уровень наклона спины</t>
  </si>
  <si>
    <t xml:space="preserve">Уровень поворота спины</t>
  </si>
  <si>
    <t xml:space="preserve">Высота рабочей руки</t>
  </si>
  <si>
    <t xml:space="preserve">Угол сгибания и разгибания колена</t>
  </si>
  <si>
    <t xml:space="preserve">Угол поворота запястья</t>
  </si>
  <si>
    <t xml:space="preserve">Поднятие запчастей и материалов</t>
  </si>
  <si>
    <t xml:space="preserve">Рабочий диапазон</t>
  </si>
  <si>
    <t>Ходьба</t>
  </si>
  <si>
    <t>Транспортировка</t>
  </si>
  <si>
    <t xml:space="preserve">Уровень 1</t>
  </si>
  <si>
    <t xml:space="preserve">Уровень 2</t>
  </si>
  <si>
    <t xml:space="preserve">Уровень 3</t>
  </si>
  <si>
    <t xml:space="preserve">больше 30°</t>
  </si>
  <si>
    <t>15°-30°</t>
  </si>
  <si>
    <t>0°-15°</t>
  </si>
  <si>
    <t xml:space="preserve">выше плеча</t>
  </si>
  <si>
    <t xml:space="preserve">на уровне плеча</t>
  </si>
  <si>
    <t xml:space="preserve">на уровне пояса</t>
  </si>
  <si>
    <t xml:space="preserve">больше 60°</t>
  </si>
  <si>
    <t>30°-60°</t>
  </si>
  <si>
    <t>0°-30°</t>
  </si>
  <si>
    <t xml:space="preserve">Тяжело удержать. Нужно приложить усилие</t>
  </si>
  <si>
    <t xml:space="preserve">Возможно поднять, вытягивая руку</t>
  </si>
  <si>
    <t xml:space="preserve">Легко поднять не меняя положение</t>
  </si>
  <si>
    <t xml:space="preserve">больше 90°</t>
  </si>
  <si>
    <t>45°-90°</t>
  </si>
  <si>
    <t>0°-45°</t>
  </si>
  <si>
    <t xml:space="preserve">больше 10 шагов</t>
  </si>
  <si>
    <t xml:space="preserve">9-5 шагов</t>
  </si>
  <si>
    <t xml:space="preserve">4-0 шага</t>
  </si>
  <si>
    <t xml:space="preserve">больше 5 кг</t>
  </si>
  <si>
    <t xml:space="preserve">3-5 кг</t>
  </si>
  <si>
    <t xml:space="preserve">0-3 кг</t>
  </si>
  <si>
    <t xml:space="preserve">Оценка
3</t>
  </si>
  <si>
    <t xml:space="preserve">Оценка
2</t>
  </si>
  <si>
    <t xml:space="preserve">Оценка
1</t>
  </si>
  <si>
    <t xml:space="preserve">Операция A</t>
  </si>
  <si>
    <t xml:space="preserve">Операция B</t>
  </si>
  <si>
    <t xml:space="preserve">Операция C</t>
  </si>
  <si>
    <t xml:space="preserve">Операция D</t>
  </si>
  <si>
    <t xml:space="preserve">Операция E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</si>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</sst>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000"/>
  </numFmts>
  <fonts count="18">
    <font>
      <name val="Calibri"/>
      <color theme="1"/>
      <sz val="11.000000"/>
      <scheme val="minor"/>
    </font>
    <font>
      <name val="Calibri"/>
      <color rgb="FF9C5700"/>
      <sz val="11.000000"/>
      <scheme val="minor"/>
    </font>
    <font>
      <name val="Calibri"/>
      <color rgb="FF9C0006"/>
      <sz val="11.000000"/>
      <scheme val="minor"/>
    </font>
    <font>
      <name val="Calibri"/>
      <color rgb="FF006100"/>
      <sz val="11.000000"/>
      <scheme val="minor"/>
    </font>
    <font>
      <name val="Calibri"/>
      <color rgb="FF00063E"/>
      <sz val="11.000000"/>
      <scheme val="minor"/>
    </font>
    <font>
      <name val="Inter"/>
      <b/>
      <sz val="20.000000"/>
    </font>
    <font>
      <name val="Arial"/>
      <b/>
      <sz val="20.000000"/>
    </font>
    <font>
      <name val="Inter"/>
      <b/>
      <color rgb="FF101820"/>
      <sz val="10.000000"/>
    </font>
    <font>
      <name val="Arial"/>
      <b/>
      <sz val="14.000000"/>
    </font>
    <font>
      <name val="Inter"/>
      <color rgb="FF101820"/>
      <sz val="10.000000"/>
    </font>
    <font>
      <name val="Arial"/>
      <b/>
      <sz val="11.000000"/>
    </font>
    <font>
      <name val="Arial"/>
      <b/>
      <sz val="13.000000"/>
    </font>
    <font>
      <name val="Inter"/>
      <color rgb="FF101820"/>
      <sz val="8.000000"/>
    </font>
    <font>
      <name val="Arial"/>
      <b/>
      <color indexed="65"/>
      <sz val="11.000000"/>
    </font>
    <font>
      <name val="Inter"/>
      <b/>
      <color rgb="FF101820"/>
      <sz val="12.000000"/>
    </font>
    <font>
      <name val="Inter"/>
      <color rgb="FF101820"/>
      <sz val="11.000000"/>
    </font>
    <font>
      <name val="Arial"/>
      <color indexed="65"/>
      <sz val="10.000000"/>
    </font>
    <font>
      <name val="Arial"/>
      <b/>
      <sz val="12.000000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101820"/>
        <bgColor rgb="FF101820"/>
      </patternFill>
    </fill>
    <fill>
      <patternFill patternType="solid">
        <fgColor theme="0"/>
        <bgColor theme="0"/>
      </patternFill>
    </fill>
    <fill>
      <patternFill patternType="solid">
        <fgColor rgb="FFA3BAD1"/>
        <bgColor rgb="FFA3BAD1"/>
      </patternFill>
    </fill>
    <fill>
      <patternFill patternType="solid">
        <fgColor indexed="2"/>
        <bgColor indexed="2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4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2" fillId="3" borderId="0" numFmtId="0" applyNumberFormat="0" applyFont="1" applyFill="1" applyBorder="0" applyProtection="0"/>
    <xf fontId="3" fillId="4" borderId="0" numFmtId="0" applyNumberFormat="0" applyFont="1" applyFill="1" applyBorder="0" applyProtection="0"/>
  </cellStyleXfs>
  <cellXfs count="67">
    <xf fontId="0" fillId="0" borderId="0" numFmtId="0" xfId="0"/>
    <xf fontId="4" fillId="5" borderId="0" numFmtId="0" xfId="0" applyFont="1" applyFill="1"/>
    <xf fontId="4" fillId="5" borderId="1" numFmtId="0" xfId="0" applyFont="1" applyFill="1" applyBorder="1"/>
    <xf fontId="4" fillId="6" borderId="0" numFmtId="0" xfId="0" applyFont="1" applyFill="1"/>
    <xf fontId="0" fillId="6" borderId="0" numFmtId="0" xfId="0" applyFill="1"/>
    <xf fontId="5" fillId="0" borderId="2" numFmtId="0" xfId="0" applyFont="1" applyBorder="1"/>
    <xf fontId="5" fillId="0" borderId="3" numFmtId="0" xfId="0" applyFont="1" applyBorder="1"/>
    <xf fontId="5" fillId="0" borderId="4" numFmtId="0" xfId="0" applyFont="1" applyBorder="1"/>
    <xf fontId="6" fillId="0" borderId="0" numFmtId="0" xfId="0" applyFont="1"/>
    <xf fontId="7" fillId="0" borderId="5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left" vertical="center" wrapText="1"/>
    </xf>
    <xf fontId="7" fillId="7" borderId="2" numFmtId="0" xfId="0" applyFont="1" applyFill="1" applyBorder="1" applyAlignment="1">
      <alignment horizontal="center" vertical="center" wrapText="1"/>
    </xf>
    <xf fontId="7" fillId="7" borderId="3" numFmtId="0" xfId="0" applyFont="1" applyFill="1" applyBorder="1" applyAlignment="1">
      <alignment horizontal="center" vertical="center" wrapText="1"/>
    </xf>
    <xf fontId="7" fillId="7" borderId="4" numFmtId="0" xfId="0" applyFont="1" applyFill="1" applyBorder="1" applyAlignment="1">
      <alignment horizontal="center" vertical="center" wrapText="1"/>
    </xf>
    <xf fontId="7" fillId="0" borderId="6" numFmtId="0" xfId="0" applyFont="1" applyBorder="1" applyAlignment="1">
      <alignment horizontal="center" textRotation="90" wrapText="1"/>
    </xf>
    <xf fontId="8" fillId="6" borderId="0" numFmtId="0" xfId="0" applyFont="1" applyFill="1" applyAlignment="1">
      <alignment vertical="center" wrapText="1"/>
    </xf>
    <xf fontId="7" fillId="0" borderId="6" numFmtId="0" xfId="0" applyFont="1" applyBorder="1" applyAlignment="1">
      <alignment horizontal="center" vertical="center" wrapText="1"/>
    </xf>
    <xf fontId="7" fillId="0" borderId="6" numFmtId="0" xfId="0" applyFont="1" applyBorder="1" applyAlignment="1">
      <alignment horizontal="left" vertical="center" wrapText="1"/>
    </xf>
    <xf fontId="9" fillId="0" borderId="5" numFmtId="0" xfId="0" applyFont="1" applyBorder="1" applyAlignment="1">
      <alignment horizontal="center" vertical="center" wrapText="1"/>
    </xf>
    <xf fontId="9" fillId="0" borderId="1" numFmtId="0" xfId="0" applyFont="1" applyBorder="1" applyAlignment="1">
      <alignment horizontal="center" vertical="center" wrapText="1"/>
    </xf>
    <xf fontId="10" fillId="6" borderId="0" numFmtId="0" xfId="0" applyFont="1" applyFill="1" applyAlignment="1">
      <alignment horizontal="center" vertical="center" wrapText="1"/>
    </xf>
    <xf fontId="11" fillId="6" borderId="0" numFmtId="0" xfId="0" applyFont="1" applyFill="1" applyAlignment="1">
      <alignment horizontal="left" vertical="center"/>
    </xf>
    <xf fontId="9" fillId="0" borderId="7" numFmtId="0" xfId="0" applyFont="1" applyBorder="1" applyAlignment="1">
      <alignment horizontal="center" vertical="center" wrapText="1"/>
    </xf>
    <xf fontId="9" fillId="0" borderId="4" numFmtId="0" xfId="0" applyFont="1" applyBorder="1" applyAlignment="1">
      <alignment horizontal="center" vertical="center" wrapText="1"/>
    </xf>
    <xf fontId="12" fillId="0" borderId="7" numFmtId="0" xfId="0" applyFont="1" applyBorder="1" applyAlignment="1">
      <alignment horizontal="center" vertical="center" wrapText="1"/>
    </xf>
    <xf fontId="7" fillId="0" borderId="8" numFmtId="0" xfId="0" applyFont="1" applyBorder="1" applyAlignment="1">
      <alignment horizontal="center" textRotation="90" wrapText="1"/>
    </xf>
    <xf fontId="7" fillId="0" borderId="9" numFmtId="0" xfId="0" applyFont="1" applyBorder="1" applyAlignment="1">
      <alignment horizontal="center" textRotation="90" wrapText="1"/>
    </xf>
    <xf fontId="7" fillId="0" borderId="10" numFmtId="0" xfId="0" applyFont="1" applyBorder="1" applyAlignment="1">
      <alignment horizontal="center" textRotation="90" wrapText="1"/>
    </xf>
    <xf fontId="7" fillId="0" borderId="11" numFmtId="0" xfId="0" applyFont="1" applyBorder="1" applyAlignment="1">
      <alignment horizontal="center" textRotation="90" wrapText="1"/>
    </xf>
    <xf fontId="7" fillId="0" borderId="12" numFmtId="0" xfId="0" applyFont="1" applyBorder="1" applyAlignment="1">
      <alignment horizontal="center" textRotation="90" wrapText="1"/>
    </xf>
    <xf fontId="7" fillId="0" borderId="13" numFmtId="0" xfId="0" applyFont="1" applyBorder="1" applyAlignment="1">
      <alignment horizontal="center" textRotation="90" wrapText="1"/>
    </xf>
    <xf fontId="13" fillId="6" borderId="0" numFmtId="0" xfId="0" applyFont="1" applyFill="1" applyAlignment="1">
      <alignment horizontal="center" vertical="center" wrapText="1"/>
    </xf>
    <xf fontId="7" fillId="0" borderId="14" numFmtId="0" xfId="0" applyFont="1" applyBorder="1" applyAlignment="1">
      <alignment horizontal="center" vertical="center" wrapText="1"/>
    </xf>
    <xf fontId="7" fillId="0" borderId="14" numFmtId="0" xfId="0" applyFont="1" applyBorder="1" applyAlignment="1">
      <alignment horizontal="left" vertical="center" wrapText="1"/>
    </xf>
    <xf fontId="14" fillId="0" borderId="15" numFmtId="0" xfId="0" applyFont="1" applyBorder="1" applyAlignment="1">
      <alignment horizontal="center" wrapText="1"/>
    </xf>
    <xf fontId="14" fillId="0" borderId="16" numFmtId="0" xfId="0" applyFont="1" applyBorder="1" applyAlignment="1">
      <alignment horizontal="center" wrapText="1"/>
    </xf>
    <xf fontId="14" fillId="0" borderId="17" numFmtId="0" xfId="0" applyFont="1" applyBorder="1" applyAlignment="1">
      <alignment horizontal="center" wrapText="1"/>
    </xf>
    <xf fontId="14" fillId="0" borderId="18" numFmtId="0" xfId="0" applyFont="1" applyBorder="1" applyAlignment="1">
      <alignment horizontal="center" wrapText="1"/>
    </xf>
    <xf fontId="7" fillId="0" borderId="14" numFmtId="0" xfId="0" applyFont="1" applyBorder="1" applyAlignment="1">
      <alignment horizontal="center" textRotation="90" wrapText="1"/>
    </xf>
    <xf fontId="8" fillId="6" borderId="0" numFmtId="160" xfId="0" applyNumberFormat="1" applyFont="1" applyFill="1" applyAlignment="1">
      <alignment horizontal="center" vertical="center" wrapText="1"/>
    </xf>
    <xf fontId="0" fillId="6" borderId="0" numFmtId="0" xfId="0" applyFill="1" applyAlignment="1">
      <alignment vertical="center" wrapText="1"/>
    </xf>
    <xf fontId="7" fillId="0" borderId="19" numFmtId="0" xfId="0" applyFont="1" applyBorder="1" applyAlignment="1" applyProtection="1">
      <alignment horizontal="center" vertical="center" wrapText="1"/>
      <protection locked="0"/>
    </xf>
    <xf fontId="7" fillId="0" borderId="19" numFmtId="0" xfId="0" applyFont="1" applyBorder="1" applyAlignment="1" applyProtection="1">
      <alignment vertical="center" wrapText="1"/>
      <protection locked="0"/>
    </xf>
    <xf fontId="15" fillId="0" borderId="11" numFmtId="0" xfId="0" applyFont="1" applyBorder="1"/>
    <xf fontId="7" fillId="0" borderId="12" numFmtId="0" xfId="0" applyFont="1" applyBorder="1" applyAlignment="1" applyProtection="1">
      <alignment horizontal="center" vertical="center" wrapText="1"/>
      <protection locked="0"/>
    </xf>
    <xf fontId="7" fillId="0" borderId="13" numFmtId="0" xfId="0" applyFont="1" applyBorder="1" applyAlignment="1" applyProtection="1">
      <alignment horizontal="center" vertical="center" wrapText="1"/>
      <protection locked="0"/>
    </xf>
    <xf fontId="7" fillId="0" borderId="11" numFmtId="0" xfId="0" applyFont="1" applyBorder="1" applyAlignment="1" applyProtection="1">
      <alignment horizontal="center" vertical="center" wrapText="1"/>
      <protection locked="0"/>
    </xf>
    <xf fontId="7" fillId="0" borderId="20" numFmtId="0" xfId="0" applyFont="1" applyBorder="1" applyAlignment="1" applyProtection="1">
      <alignment horizontal="center" vertical="center" wrapText="1"/>
      <protection locked="0"/>
    </xf>
    <xf fontId="7" fillId="0" borderId="21" numFmtId="0" xfId="0" applyFont="1" applyBorder="1" applyAlignment="1" applyProtection="1">
      <alignment horizontal="center" vertical="center" wrapText="1"/>
      <protection locked="0"/>
    </xf>
    <xf fontId="14" fillId="0" borderId="22" numFmtId="0" xfId="0" applyFont="1" applyBorder="1" applyAlignment="1">
      <alignment horizontal="center" vertical="center" wrapText="1"/>
    </xf>
    <xf fontId="16" fillId="6" borderId="0" numFmtId="0" xfId="0" applyFont="1" applyFill="1"/>
    <xf fontId="16" fillId="6" borderId="0" numFmtId="0" xfId="0" applyFont="1" applyFill="1" applyAlignment="1">
      <alignment vertical="center" wrapText="1"/>
    </xf>
    <xf fontId="7" fillId="0" borderId="22" numFmtId="0" xfId="0" applyFont="1" applyBorder="1" applyAlignment="1" applyProtection="1">
      <alignment horizontal="center" vertical="center" wrapText="1"/>
      <protection locked="0"/>
    </xf>
    <xf fontId="7" fillId="0" borderId="23" numFmtId="0" xfId="0" applyFont="1" applyBorder="1" applyAlignment="1" applyProtection="1">
      <alignment vertical="center" wrapText="1"/>
      <protection locked="0"/>
    </xf>
    <xf fontId="7" fillId="0" borderId="24" numFmtId="0" xfId="0" applyFont="1" applyBorder="1" applyAlignment="1" applyProtection="1">
      <alignment vertical="center" wrapText="1"/>
      <protection locked="0"/>
    </xf>
    <xf fontId="14" fillId="0" borderId="14" numFmtId="0" xfId="0" applyFont="1" applyBorder="1" applyAlignment="1">
      <alignment horizontal="center" vertical="center" wrapText="1"/>
    </xf>
    <xf fontId="14" fillId="0" borderId="2" numFmtId="0" xfId="0" applyFont="1" applyBorder="1" applyAlignment="1">
      <alignment horizontal="left" vertical="center" wrapText="1"/>
    </xf>
    <xf fontId="14" fillId="0" borderId="3" numFmtId="0" xfId="0" applyFont="1" applyBorder="1" applyAlignment="1">
      <alignment horizontal="left" vertical="center" wrapText="1"/>
    </xf>
    <xf fontId="15" fillId="8" borderId="25" numFmtId="0" xfId="2" applyFont="1" applyFill="1" applyBorder="1" applyAlignment="1">
      <alignment horizontal="center" vertical="center" wrapText="1"/>
    </xf>
    <xf fontId="15" fillId="9" borderId="25" numFmtId="0" xfId="1" applyFont="1" applyFill="1" applyBorder="1" applyAlignment="1">
      <alignment horizontal="center" vertical="center" wrapText="1"/>
    </xf>
    <xf fontId="15" fillId="10" borderId="25" numFmtId="0" xfId="3" applyFont="1" applyFill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 wrapText="1"/>
    </xf>
    <xf fontId="0" fillId="6" borderId="26" numFmtId="0" xfId="0" applyFill="1" applyBorder="1"/>
    <xf fontId="0" fillId="0" borderId="27" numFmtId="0" xfId="0" applyBorder="1"/>
    <xf fontId="8" fillId="0" borderId="0" numFmtId="0" xfId="0" applyFont="1" applyAlignment="1">
      <alignment horizontal="center" vertical="center" wrapText="1"/>
    </xf>
    <xf fontId="0" fillId="0" borderId="0" numFmtId="0" xfId="0" applyAlignment="1">
      <alignment horizontal="center"/>
    </xf>
    <xf fontId="17" fillId="0" borderId="0" numFmtId="0" xfId="0" applyFont="1"/>
  </cellXfs>
  <cellStyles count="4">
    <cellStyle name="Нейтральный" xfId="1" builtinId="28"/>
    <cellStyle name="Обычный" xfId="0" builtinId="0"/>
    <cellStyle name="Плохой" xfId="2" builtinId="27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/Relationships>
</file>

<file path=xl/drawings/_rels/drawing2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120648</xdr:rowOff>
    </xdr:to>
    <xdr:sp>
      <xdr:nvSpPr>
        <xdr:cNvPr id="1026" name="AutoShape 2"/>
        <xdr:cNvSpPr>
          <a:spLocks noChangeArrowheads="1" noChangeAspect="1"/>
        </xdr:cNvSpPr>
      </xdr:nvSpPr>
      <xdr:spPr bwMode="auto">
        <a:xfrm>
          <a:off x="590549" y="612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146050</xdr:rowOff>
    </xdr:to>
    <xdr:sp>
      <xdr:nvSpPr>
        <xdr:cNvPr id="1027" name="AutoShape 3"/>
        <xdr:cNvSpPr>
          <a:spLocks noChangeArrowheads="1" noChangeAspect="1"/>
        </xdr:cNvSpPr>
      </xdr:nvSpPr>
      <xdr:spPr bwMode="auto">
        <a:xfrm>
          <a:off x="590549" y="596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3532188</xdr:colOff>
      <xdr:row>4</xdr:row>
      <xdr:rowOff>666750</xdr:rowOff>
    </xdr:from>
    <xdr:to>
      <xdr:col>4</xdr:col>
      <xdr:colOff>47882</xdr:colOff>
      <xdr:row>7</xdr:row>
      <xdr:rowOff>47627</xdr:rowOff>
    </xdr:to>
    <xdr:pic>
      <xdr:nvPicPr>
        <xdr:cNvPr id="3" name="Picture 2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4127501" y="2357438"/>
          <a:ext cx="865444" cy="13414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</xdr:colOff>
      <xdr:row>4</xdr:row>
      <xdr:rowOff>706437</xdr:rowOff>
    </xdr:from>
    <xdr:to>
      <xdr:col>5</xdr:col>
      <xdr:colOff>87313</xdr:colOff>
      <xdr:row>7</xdr:row>
      <xdr:rowOff>62309</xdr:rowOff>
    </xdr:to>
    <xdr:pic>
      <xdr:nvPicPr>
        <xdr:cNvPr id="9" name="Picture 8"/>
        <xdr:cNvPicPr>
          <a:picLocks noChangeAspect="1"/>
        </xdr:cNvPicPr>
      </xdr:nvPicPr>
      <xdr:blipFill>
        <a:blip r:embed="rId2"/>
        <a:stretch/>
      </xdr:blipFill>
      <xdr:spPr bwMode="auto">
        <a:xfrm>
          <a:off x="4953001" y="2397125"/>
          <a:ext cx="849312" cy="13164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15875</xdr:colOff>
      <xdr:row>4</xdr:row>
      <xdr:rowOff>762000</xdr:rowOff>
    </xdr:from>
    <xdr:to>
      <xdr:col>6</xdr:col>
      <xdr:colOff>47623</xdr:colOff>
      <xdr:row>7</xdr:row>
      <xdr:rowOff>44054</xdr:rowOff>
    </xdr:to>
    <xdr:pic>
      <xdr:nvPicPr>
        <xdr:cNvPr id="10" name="Picture 9"/>
        <xdr:cNvPicPr>
          <a:picLocks noChangeAspect="1"/>
        </xdr:cNvPicPr>
      </xdr:nvPicPr>
      <xdr:blipFill>
        <a:blip r:embed="rId3"/>
        <a:stretch/>
      </xdr:blipFill>
      <xdr:spPr bwMode="auto">
        <a:xfrm>
          <a:off x="5730875" y="2452689"/>
          <a:ext cx="801687" cy="1242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762000</xdr:colOff>
      <xdr:row>4</xdr:row>
      <xdr:rowOff>730249</xdr:rowOff>
    </xdr:from>
    <xdr:to>
      <xdr:col>7</xdr:col>
      <xdr:colOff>46601</xdr:colOff>
      <xdr:row>7</xdr:row>
      <xdr:rowOff>47626</xdr:rowOff>
    </xdr:to>
    <xdr:pic>
      <xdr:nvPicPr>
        <xdr:cNvPr id="11" name="Picture 10"/>
        <xdr:cNvPicPr>
          <a:picLocks noChangeAspect="1"/>
        </xdr:cNvPicPr>
      </xdr:nvPicPr>
      <xdr:blipFill>
        <a:blip r:embed="rId4"/>
        <a:stretch/>
      </xdr:blipFill>
      <xdr:spPr bwMode="auto">
        <a:xfrm>
          <a:off x="6477000" y="2420937"/>
          <a:ext cx="824476" cy="12779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15875</xdr:colOff>
      <xdr:row>4</xdr:row>
      <xdr:rowOff>762000</xdr:rowOff>
    </xdr:from>
    <xdr:to>
      <xdr:col>9</xdr:col>
      <xdr:colOff>49930</xdr:colOff>
      <xdr:row>7</xdr:row>
      <xdr:rowOff>47626</xdr:rowOff>
    </xdr:to>
    <xdr:pic>
      <xdr:nvPicPr>
        <xdr:cNvPr id="12" name="Picture 11"/>
        <xdr:cNvPicPr>
          <a:picLocks noChangeAspect="1"/>
        </xdr:cNvPicPr>
      </xdr:nvPicPr>
      <xdr:blipFill>
        <a:blip r:embed="rId5"/>
        <a:stretch/>
      </xdr:blipFill>
      <xdr:spPr bwMode="auto">
        <a:xfrm>
          <a:off x="8040688" y="2452687"/>
          <a:ext cx="803992" cy="1246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730250</xdr:colOff>
      <xdr:row>5</xdr:row>
      <xdr:rowOff>7936</xdr:rowOff>
    </xdr:from>
    <xdr:to>
      <xdr:col>11</xdr:col>
      <xdr:colOff>0</xdr:colOff>
      <xdr:row>7</xdr:row>
      <xdr:rowOff>59928</xdr:rowOff>
    </xdr:to>
    <xdr:pic>
      <xdr:nvPicPr>
        <xdr:cNvPr id="48" name="Picture 47"/>
        <xdr:cNvPicPr>
          <a:picLocks noChangeAspect="1"/>
        </xdr:cNvPicPr>
      </xdr:nvPicPr>
      <xdr:blipFill>
        <a:blip r:embed="rId6"/>
        <a:stretch/>
      </xdr:blipFill>
      <xdr:spPr bwMode="auto">
        <a:xfrm>
          <a:off x="9525000" y="2468560"/>
          <a:ext cx="801688" cy="12426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698499</xdr:colOff>
      <xdr:row>5</xdr:row>
      <xdr:rowOff>15875</xdr:rowOff>
    </xdr:from>
    <xdr:to>
      <xdr:col>11</xdr:col>
      <xdr:colOff>732554</xdr:colOff>
      <xdr:row>7</xdr:row>
      <xdr:rowOff>71438</xdr:rowOff>
    </xdr:to>
    <xdr:pic>
      <xdr:nvPicPr>
        <xdr:cNvPr id="84" name="Picture 83"/>
        <xdr:cNvPicPr>
          <a:picLocks noChangeAspect="1"/>
        </xdr:cNvPicPr>
      </xdr:nvPicPr>
      <xdr:blipFill>
        <a:blip r:embed="rId7"/>
        <a:stretch/>
      </xdr:blipFill>
      <xdr:spPr bwMode="auto">
        <a:xfrm>
          <a:off x="10263187" y="2476500"/>
          <a:ext cx="803992" cy="1246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31750</xdr:colOff>
      <xdr:row>5</xdr:row>
      <xdr:rowOff>0</xdr:rowOff>
    </xdr:from>
    <xdr:to>
      <xdr:col>13</xdr:col>
      <xdr:colOff>63500</xdr:colOff>
      <xdr:row>7</xdr:row>
      <xdr:rowOff>51990</xdr:rowOff>
    </xdr:to>
    <xdr:pic>
      <xdr:nvPicPr>
        <xdr:cNvPr id="85" name="Picture 84"/>
        <xdr:cNvPicPr>
          <a:picLocks noChangeAspect="1"/>
        </xdr:cNvPicPr>
      </xdr:nvPicPr>
      <xdr:blipFill>
        <a:blip r:embed="rId8"/>
        <a:stretch/>
      </xdr:blipFill>
      <xdr:spPr bwMode="auto">
        <a:xfrm>
          <a:off x="11136313" y="2460625"/>
          <a:ext cx="801687" cy="1242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</xdr:row>
      <xdr:rowOff>731439</xdr:rowOff>
    </xdr:from>
    <xdr:to>
      <xdr:col>14</xdr:col>
      <xdr:colOff>63500</xdr:colOff>
      <xdr:row>7</xdr:row>
      <xdr:rowOff>62707</xdr:rowOff>
    </xdr:to>
    <xdr:pic>
      <xdr:nvPicPr>
        <xdr:cNvPr id="86" name="Picture 85"/>
        <xdr:cNvPicPr>
          <a:picLocks noChangeAspect="1"/>
        </xdr:cNvPicPr>
      </xdr:nvPicPr>
      <xdr:blipFill>
        <a:blip r:embed="rId9"/>
        <a:stretch/>
      </xdr:blipFill>
      <xdr:spPr bwMode="auto">
        <a:xfrm>
          <a:off x="11874500" y="2422127"/>
          <a:ext cx="833438" cy="12918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31750</xdr:colOff>
      <xdr:row>7</xdr:row>
      <xdr:rowOff>51990</xdr:rowOff>
    </xdr:to>
    <xdr:pic>
      <xdr:nvPicPr>
        <xdr:cNvPr id="89" name="Picture 88"/>
        <xdr:cNvPicPr>
          <a:picLocks noChangeAspect="1"/>
        </xdr:cNvPicPr>
      </xdr:nvPicPr>
      <xdr:blipFill>
        <a:blip r:embed="rId10"/>
        <a:stretch/>
      </xdr:blipFill>
      <xdr:spPr bwMode="auto">
        <a:xfrm>
          <a:off x="12644438" y="2460625"/>
          <a:ext cx="801687" cy="1242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754061</xdr:colOff>
      <xdr:row>4</xdr:row>
      <xdr:rowOff>762000</xdr:rowOff>
    </xdr:from>
    <xdr:to>
      <xdr:col>16</xdr:col>
      <xdr:colOff>23300</xdr:colOff>
      <xdr:row>7</xdr:row>
      <xdr:rowOff>55564</xdr:rowOff>
    </xdr:to>
    <xdr:pic>
      <xdr:nvPicPr>
        <xdr:cNvPr id="90" name="Picture 89"/>
        <xdr:cNvPicPr>
          <a:picLocks noChangeAspect="1"/>
        </xdr:cNvPicPr>
      </xdr:nvPicPr>
      <xdr:blipFill>
        <a:blip r:embed="rId11"/>
        <a:stretch/>
      </xdr:blipFill>
      <xdr:spPr bwMode="auto">
        <a:xfrm>
          <a:off x="13398500" y="2452687"/>
          <a:ext cx="809113" cy="1254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746126</xdr:colOff>
      <xdr:row>5</xdr:row>
      <xdr:rowOff>0</xdr:rowOff>
    </xdr:from>
    <xdr:to>
      <xdr:col>16</xdr:col>
      <xdr:colOff>744622</xdr:colOff>
      <xdr:row>7</xdr:row>
      <xdr:rowOff>7937</xdr:rowOff>
    </xdr:to>
    <xdr:pic>
      <xdr:nvPicPr>
        <xdr:cNvPr id="91" name="Picture 90"/>
        <xdr:cNvPicPr>
          <a:picLocks noChangeAspect="1"/>
        </xdr:cNvPicPr>
      </xdr:nvPicPr>
      <xdr:blipFill>
        <a:blip r:embed="rId12"/>
        <a:stretch/>
      </xdr:blipFill>
      <xdr:spPr bwMode="auto">
        <a:xfrm>
          <a:off x="14160500" y="2460625"/>
          <a:ext cx="768434" cy="1198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18</xdr:col>
      <xdr:colOff>4763</xdr:colOff>
      <xdr:row>6</xdr:row>
      <xdr:rowOff>573485</xdr:rowOff>
    </xdr:to>
    <xdr:pic>
      <xdr:nvPicPr>
        <xdr:cNvPr id="92" name="Picture 91"/>
        <xdr:cNvPicPr>
          <a:picLocks noChangeAspect="1"/>
        </xdr:cNvPicPr>
      </xdr:nvPicPr>
      <xdr:blipFill>
        <a:blip r:embed="rId13"/>
        <a:stretch/>
      </xdr:blipFill>
      <xdr:spPr bwMode="auto">
        <a:xfrm>
          <a:off x="14954250" y="2460625"/>
          <a:ext cx="754063" cy="11687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39686</xdr:colOff>
      <xdr:row>4</xdr:row>
      <xdr:rowOff>738188</xdr:rowOff>
    </xdr:from>
    <xdr:to>
      <xdr:col>19</xdr:col>
      <xdr:colOff>48136</xdr:colOff>
      <xdr:row>6</xdr:row>
      <xdr:rowOff>579438</xdr:rowOff>
    </xdr:to>
    <xdr:pic>
      <xdr:nvPicPr>
        <xdr:cNvPr id="93" name="Picture 92"/>
        <xdr:cNvPicPr>
          <a:picLocks noChangeAspect="1"/>
        </xdr:cNvPicPr>
      </xdr:nvPicPr>
      <xdr:blipFill>
        <a:blip r:embed="rId14"/>
        <a:stretch/>
      </xdr:blipFill>
      <xdr:spPr bwMode="auto">
        <a:xfrm>
          <a:off x="15763875" y="2428876"/>
          <a:ext cx="778387" cy="1206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31750</xdr:colOff>
      <xdr:row>4</xdr:row>
      <xdr:rowOff>738186</xdr:rowOff>
    </xdr:from>
    <xdr:to>
      <xdr:col>20</xdr:col>
      <xdr:colOff>47625</xdr:colOff>
      <xdr:row>7</xdr:row>
      <xdr:rowOff>397</xdr:rowOff>
    </xdr:to>
    <xdr:pic>
      <xdr:nvPicPr>
        <xdr:cNvPr id="95" name="Picture 94"/>
        <xdr:cNvPicPr>
          <a:picLocks noChangeAspect="1"/>
        </xdr:cNvPicPr>
      </xdr:nvPicPr>
      <xdr:blipFill>
        <a:blip r:embed="rId15"/>
        <a:stretch/>
      </xdr:blipFill>
      <xdr:spPr bwMode="auto">
        <a:xfrm>
          <a:off x="16525875" y="2428874"/>
          <a:ext cx="785813" cy="1218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31750</xdr:colOff>
      <xdr:row>4</xdr:row>
      <xdr:rowOff>730250</xdr:rowOff>
    </xdr:from>
    <xdr:to>
      <xdr:col>21</xdr:col>
      <xdr:colOff>47626</xdr:colOff>
      <xdr:row>6</xdr:row>
      <xdr:rowOff>583011</xdr:rowOff>
    </xdr:to>
    <xdr:pic>
      <xdr:nvPicPr>
        <xdr:cNvPr id="1024" name="Picture 1023"/>
        <xdr:cNvPicPr>
          <a:picLocks noChangeAspect="1"/>
        </xdr:cNvPicPr>
      </xdr:nvPicPr>
      <xdr:blipFill>
        <a:blip r:embed="rId15"/>
        <a:stretch/>
      </xdr:blipFill>
      <xdr:spPr bwMode="auto">
        <a:xfrm>
          <a:off x="17295813" y="2420938"/>
          <a:ext cx="785813" cy="1218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22</xdr:col>
      <xdr:colOff>55562</xdr:colOff>
      <xdr:row>7</xdr:row>
      <xdr:rowOff>88900</xdr:rowOff>
    </xdr:to>
    <xdr:pic>
      <xdr:nvPicPr>
        <xdr:cNvPr id="1025" name="Picture 1024"/>
        <xdr:cNvPicPr>
          <a:picLocks noChangeAspect="1"/>
        </xdr:cNvPicPr>
      </xdr:nvPicPr>
      <xdr:blipFill>
        <a:blip r:embed="rId16"/>
        <a:stretch/>
      </xdr:blipFill>
      <xdr:spPr bwMode="auto">
        <a:xfrm>
          <a:off x="18034000" y="2460625"/>
          <a:ext cx="825500" cy="127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23</xdr:col>
      <xdr:colOff>39688</xdr:colOff>
      <xdr:row>7</xdr:row>
      <xdr:rowOff>64293</xdr:rowOff>
    </xdr:to>
    <xdr:pic>
      <xdr:nvPicPr>
        <xdr:cNvPr id="1028" name="Picture 1027"/>
        <xdr:cNvPicPr>
          <a:picLocks noChangeAspect="1"/>
        </xdr:cNvPicPr>
      </xdr:nvPicPr>
      <xdr:blipFill>
        <a:blip r:embed="rId17"/>
        <a:stretch/>
      </xdr:blipFill>
      <xdr:spPr bwMode="auto">
        <a:xfrm>
          <a:off x="18803938" y="2460625"/>
          <a:ext cx="809625" cy="1254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722312</xdr:colOff>
      <xdr:row>5</xdr:row>
      <xdr:rowOff>0</xdr:rowOff>
    </xdr:from>
    <xdr:to>
      <xdr:col>24</xdr:col>
      <xdr:colOff>0</xdr:colOff>
      <xdr:row>7</xdr:row>
      <xdr:rowOff>64293</xdr:rowOff>
    </xdr:to>
    <xdr:pic>
      <xdr:nvPicPr>
        <xdr:cNvPr id="1029" name="Picture 1028"/>
        <xdr:cNvPicPr>
          <a:picLocks noChangeAspect="1"/>
        </xdr:cNvPicPr>
      </xdr:nvPicPr>
      <xdr:blipFill>
        <a:blip r:embed="rId18"/>
        <a:stretch/>
      </xdr:blipFill>
      <xdr:spPr bwMode="auto">
        <a:xfrm>
          <a:off x="19526250" y="2460625"/>
          <a:ext cx="809625" cy="1254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47625</xdr:colOff>
      <xdr:row>5</xdr:row>
      <xdr:rowOff>31750</xdr:rowOff>
    </xdr:from>
    <xdr:to>
      <xdr:col>25</xdr:col>
      <xdr:colOff>0</xdr:colOff>
      <xdr:row>6</xdr:row>
      <xdr:rowOff>556020</xdr:rowOff>
    </xdr:to>
    <xdr:pic>
      <xdr:nvPicPr>
        <xdr:cNvPr id="1030" name="Picture 1029"/>
        <xdr:cNvPicPr>
          <a:picLocks noChangeAspect="1"/>
        </xdr:cNvPicPr>
      </xdr:nvPicPr>
      <xdr:blipFill>
        <a:blip r:embed="rId19"/>
        <a:stretch/>
      </xdr:blipFill>
      <xdr:spPr bwMode="auto">
        <a:xfrm>
          <a:off x="20391438" y="2492375"/>
          <a:ext cx="722312" cy="111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5</xdr:row>
      <xdr:rowOff>0</xdr:rowOff>
    </xdr:from>
    <xdr:to>
      <xdr:col>26</xdr:col>
      <xdr:colOff>4763</xdr:colOff>
      <xdr:row>6</xdr:row>
      <xdr:rowOff>573483</xdr:rowOff>
    </xdr:to>
    <xdr:pic>
      <xdr:nvPicPr>
        <xdr:cNvPr id="1031" name="Picture 1030"/>
        <xdr:cNvPicPr>
          <a:picLocks noChangeAspect="1"/>
        </xdr:cNvPicPr>
      </xdr:nvPicPr>
      <xdr:blipFill>
        <a:blip r:embed="rId20"/>
        <a:stretch/>
      </xdr:blipFill>
      <xdr:spPr bwMode="auto">
        <a:xfrm>
          <a:off x="21113750" y="2460625"/>
          <a:ext cx="754063" cy="11687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0</xdr:colOff>
      <xdr:row>5</xdr:row>
      <xdr:rowOff>0</xdr:rowOff>
    </xdr:from>
    <xdr:to>
      <xdr:col>27</xdr:col>
      <xdr:colOff>4762</xdr:colOff>
      <xdr:row>6</xdr:row>
      <xdr:rowOff>573483</xdr:rowOff>
    </xdr:to>
    <xdr:pic>
      <xdr:nvPicPr>
        <xdr:cNvPr id="1032" name="Picture 1031"/>
        <xdr:cNvPicPr>
          <a:picLocks noChangeAspect="1"/>
        </xdr:cNvPicPr>
      </xdr:nvPicPr>
      <xdr:blipFill>
        <a:blip r:embed="rId21"/>
        <a:stretch/>
      </xdr:blipFill>
      <xdr:spPr bwMode="auto">
        <a:xfrm>
          <a:off x="21883688" y="2460625"/>
          <a:ext cx="754062" cy="1168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55562</xdr:colOff>
      <xdr:row>5</xdr:row>
      <xdr:rowOff>0</xdr:rowOff>
    </xdr:from>
    <xdr:to>
      <xdr:col>28</xdr:col>
      <xdr:colOff>47623</xdr:colOff>
      <xdr:row>6</xdr:row>
      <xdr:rowOff>585787</xdr:rowOff>
    </xdr:to>
    <xdr:pic>
      <xdr:nvPicPr>
        <xdr:cNvPr id="1033" name="Picture 1032"/>
        <xdr:cNvPicPr>
          <a:picLocks noChangeAspect="1"/>
        </xdr:cNvPicPr>
      </xdr:nvPicPr>
      <xdr:blipFill>
        <a:blip r:embed="rId22"/>
        <a:stretch/>
      </xdr:blipFill>
      <xdr:spPr bwMode="auto">
        <a:xfrm>
          <a:off x="22709187" y="2460625"/>
          <a:ext cx="7620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47625</xdr:colOff>
      <xdr:row>4</xdr:row>
      <xdr:rowOff>754061</xdr:rowOff>
    </xdr:from>
    <xdr:to>
      <xdr:col>29</xdr:col>
      <xdr:colOff>55563</xdr:colOff>
      <xdr:row>7</xdr:row>
      <xdr:rowOff>3968</xdr:rowOff>
    </xdr:to>
    <xdr:pic>
      <xdr:nvPicPr>
        <xdr:cNvPr id="1034" name="Picture 1033"/>
        <xdr:cNvPicPr>
          <a:picLocks noChangeAspect="1"/>
        </xdr:cNvPicPr>
      </xdr:nvPicPr>
      <xdr:blipFill>
        <a:blip r:embed="rId23"/>
        <a:stretch/>
      </xdr:blipFill>
      <xdr:spPr bwMode="auto">
        <a:xfrm>
          <a:off x="23471188" y="2444750"/>
          <a:ext cx="777875" cy="12057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31750</xdr:colOff>
      <xdr:row>5</xdr:row>
      <xdr:rowOff>0</xdr:rowOff>
    </xdr:from>
    <xdr:to>
      <xdr:col>30</xdr:col>
      <xdr:colOff>40198</xdr:colOff>
      <xdr:row>7</xdr:row>
      <xdr:rowOff>15875</xdr:rowOff>
    </xdr:to>
    <xdr:pic>
      <xdr:nvPicPr>
        <xdr:cNvPr id="1035" name="Picture 1034"/>
        <xdr:cNvPicPr>
          <a:picLocks noChangeAspect="1"/>
        </xdr:cNvPicPr>
      </xdr:nvPicPr>
      <xdr:blipFill>
        <a:blip r:embed="rId24"/>
        <a:stretch/>
      </xdr:blipFill>
      <xdr:spPr bwMode="auto">
        <a:xfrm>
          <a:off x="24225250" y="2460625"/>
          <a:ext cx="778387" cy="1206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48846</xdr:colOff>
      <xdr:row>5</xdr:row>
      <xdr:rowOff>81410</xdr:rowOff>
    </xdr:from>
    <xdr:to>
      <xdr:col>8</xdr:col>
      <xdr:colOff>58415</xdr:colOff>
      <xdr:row>7</xdr:row>
      <xdr:rowOff>81410</xdr:rowOff>
    </xdr:to>
    <xdr:pic>
      <xdr:nvPicPr>
        <xdr:cNvPr id="2" name="Picture 1"/>
        <xdr:cNvPicPr>
          <a:picLocks noChangeAspect="1"/>
        </xdr:cNvPicPr>
      </xdr:nvPicPr>
      <xdr:blipFill>
        <a:blip r:embed="rId25"/>
        <a:stretch/>
      </xdr:blipFill>
      <xdr:spPr bwMode="auto">
        <a:xfrm>
          <a:off x="7278077" y="2572564"/>
          <a:ext cx="774825" cy="120487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32564</xdr:colOff>
      <xdr:row>7</xdr:row>
      <xdr:rowOff>30799</xdr:rowOff>
    </xdr:to>
    <xdr:pic>
      <xdr:nvPicPr>
        <xdr:cNvPr id="4" name="Picture 3"/>
        <xdr:cNvPicPr>
          <a:picLocks noChangeAspect="1"/>
        </xdr:cNvPicPr>
      </xdr:nvPicPr>
      <xdr:blipFill>
        <a:blip r:embed="rId26"/>
        <a:stretch/>
      </xdr:blipFill>
      <xdr:spPr bwMode="auto">
        <a:xfrm>
          <a:off x="8759744" y="2491154"/>
          <a:ext cx="797820" cy="1235671"/>
        </a:xfrm>
        <a:prstGeom prst="rect">
          <a:avLst/>
        </a:prstGeom>
        <a:noFill/>
      </xdr:spPr>
    </xdr:pic>
    <xdr:clientData/>
  </xdr:twoCellAnchor>
  <xdr:twoCellAnchor editAs="twoCell">
    <xdr:from>
      <xdr:col>26</xdr:col>
      <xdr:colOff>590987</xdr:colOff>
      <xdr:row>0</xdr:row>
      <xdr:rowOff>79309</xdr:rowOff>
    </xdr:from>
    <xdr:to>
      <xdr:col>30</xdr:col>
      <xdr:colOff>40198</xdr:colOff>
      <xdr:row>1</xdr:row>
      <xdr:rowOff>10925</xdr:rowOff>
    </xdr:to>
    <xdr:sp>
      <xdr:nvSpPr>
        <xdr:cNvPr id="6" name="TextBox 5"/>
        <xdr:cNvSpPr txBox="1"/>
      </xdr:nvSpPr>
      <xdr:spPr bwMode="auto">
        <a:xfrm>
          <a:off x="21401207" y="79309"/>
          <a:ext cx="2375290" cy="754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1400" b="1" i="0">
              <a:solidFill>
                <a:schemeClr val="bg1"/>
              </a:solidFill>
              <a:latin typeface="Inter"/>
              <a:ea typeface="Inter"/>
              <a:cs typeface="Inter"/>
            </a:rPr>
            <a:t>+7 495 134 51 21</a:t>
          </a:r>
          <a:br>
            <a:rPr lang="en-US" sz="1400">
              <a:solidFill>
                <a:schemeClr val="bg1"/>
              </a:solidFill>
              <a:latin typeface="Inter"/>
              <a:ea typeface="Inter"/>
              <a:cs typeface="Inter"/>
            </a:rPr>
          </a:br>
          <a:r>
            <a:rPr lang="en-US" sz="1400" b="0" i="0">
              <a:solidFill>
                <a:schemeClr val="bg1"/>
              </a:solidFill>
              <a:latin typeface="Inter"/>
              <a:ea typeface="Inter"/>
              <a:cs typeface="Inter"/>
            </a:rPr>
            <a:t>contact@luptakov.ru</a:t>
          </a:r>
          <a:endParaRPr lang="ru-RU" sz="1400" b="0" i="0">
            <a:solidFill>
              <a:schemeClr val="bg1"/>
            </a:solidFill>
            <a:latin typeface="Inter"/>
            <a:ea typeface="Inter"/>
            <a:cs typeface="Inter"/>
          </a:endParaRPr>
        </a:p>
        <a:p>
          <a:pPr algn="r">
            <a:defRPr/>
          </a:pPr>
          <a:r>
            <a:rPr lang="en-US" sz="1400" b="0" i="0">
              <a:solidFill>
                <a:schemeClr val="bg1"/>
              </a:solidFill>
              <a:latin typeface="Inter"/>
              <a:ea typeface="Inter"/>
              <a:cs typeface="Inter"/>
            </a:rPr>
            <a:t>https://luptakov.ru/</a:t>
          </a:r>
          <a:endParaRPr lang="ru-RU" sz="1400" b="0" i="0">
            <a:solidFill>
              <a:schemeClr val="bg1"/>
            </a:solidFill>
            <a:latin typeface="Inter"/>
            <a:ea typeface="Inter"/>
            <a:cs typeface="Inter"/>
          </a:endParaRPr>
        </a:p>
        <a:p>
          <a:pPr>
            <a:defRPr/>
          </a:pPr>
          <a:endParaRPr lang="ru-RU" sz="1100">
            <a:latin typeface="Inter"/>
            <a:ea typeface="Inter"/>
            <a:cs typeface="Inter"/>
          </a:endParaRPr>
        </a:p>
      </xdr:txBody>
    </xdr:sp>
    <xdr:clientData/>
  </xdr:twoCellAnchor>
  <xdr:twoCellAnchor editAs="twoCell">
    <xdr:from>
      <xdr:col>9</xdr:col>
      <xdr:colOff>631500</xdr:colOff>
      <xdr:row>0</xdr:row>
      <xdr:rowOff>123762</xdr:rowOff>
    </xdr:from>
    <xdr:to>
      <xdr:col>20</xdr:col>
      <xdr:colOff>514350</xdr:colOff>
      <xdr:row>0</xdr:row>
      <xdr:rowOff>651535</xdr:rowOff>
    </xdr:to>
    <xdr:sp>
      <xdr:nvSpPr>
        <xdr:cNvPr id="7" name="TextBox 56"/>
        <xdr:cNvSpPr txBox="1"/>
      </xdr:nvSpPr>
      <xdr:spPr bwMode="auto">
        <a:xfrm>
          <a:off x="9280201" y="123763"/>
          <a:ext cx="8264849" cy="527773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  <a:defRPr/>
          </a:pPr>
          <a:r>
            <a:rPr lang="ru-RU" sz="2800" b="1">
              <a:solidFill>
                <a:srgbClr val="FFFFFF"/>
              </a:solidFill>
              <a:latin typeface="Inter"/>
              <a:ea typeface="Inter"/>
              <a:cs typeface="Inter"/>
            </a:rPr>
            <a:t>Лист анализа эргономичности</a:t>
          </a:r>
          <a:r>
            <a:rPr lang="ru-RU" sz="2800" b="1">
              <a:solidFill>
                <a:srgbClr val="FFFFFF"/>
              </a:solidFill>
              <a:latin typeface="Inter"/>
              <a:ea typeface="Inter"/>
              <a:cs typeface="Inter"/>
            </a:rPr>
            <a:t> операций</a:t>
          </a:r>
          <a:endParaRPr lang="ru-RU" sz="2800" b="1">
            <a:latin typeface="Inter"/>
            <a:ea typeface="Inter"/>
            <a:cs typeface="Inter"/>
          </a:endParaRPr>
        </a:p>
      </xdr:txBody>
    </xdr:sp>
    <xdr:clientData/>
  </xdr:twoCellAnchor>
  <xdr:twoCellAnchor editAs="oneCell">
    <xdr:from>
      <xdr:col>1</xdr:col>
      <xdr:colOff>419100</xdr:colOff>
      <xdr:row>0</xdr:row>
      <xdr:rowOff>95250</xdr:rowOff>
    </xdr:from>
    <xdr:to>
      <xdr:col>2</xdr:col>
      <xdr:colOff>1174349</xdr:colOff>
      <xdr:row>0</xdr:row>
      <xdr:rowOff>582972</xdr:rowOff>
    </xdr:to>
    <xdr:pic>
      <xdr:nvPicPr>
        <xdr:cNvPr id="8" name="Рисунок 7"/>
        <xdr:cNvPicPr>
          <a:picLocks noChangeAspect="1"/>
        </xdr:cNvPicPr>
      </xdr:nvPicPr>
      <xdr:blipFill>
        <a:blip r:embed="rId27"/>
        <a:stretch/>
      </xdr:blipFill>
      <xdr:spPr bwMode="auto">
        <a:xfrm>
          <a:off x="514350" y="95250"/>
          <a:ext cx="1231499" cy="487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120650</xdr:rowOff>
    </xdr:to>
    <xdr:sp>
      <xdr:nvSpPr>
        <xdr:cNvPr id="2049" name="AutoShape 1"/>
        <xdr:cNvSpPr>
          <a:spLocks noChangeArrowheads="1" noChangeAspect="1"/>
        </xdr:cNvSpPr>
      </xdr:nvSpPr>
      <xdr:spPr bwMode="auto">
        <a:xfrm>
          <a:off x="3048000" y="9207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" zoomScale="60" workbookViewId="0">
      <selection activeCell="AK5" activeCellId="0" sqref="AK5:AU5"/>
    </sheetView>
  </sheetViews>
  <sheetFormatPr defaultRowHeight="14.25"/>
  <cols>
    <col customWidth="1" min="1" max="1" width="1.44140625"/>
    <col customWidth="1" min="2" max="2" width="7"/>
    <col customWidth="1" min="3" max="3" width="51.21875"/>
    <col customWidth="1" min="4" max="30" width="11"/>
    <col customWidth="1" min="31" max="31" width="5.77734375"/>
    <col customWidth="1" min="32" max="47" width="3"/>
  </cols>
  <sheetData>
    <row r="1" ht="64.950000000000003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ht="29.550000000000001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  <c r="AK2" s="8"/>
      <c r="AM2" s="8"/>
      <c r="AN2" s="8"/>
      <c r="AO2" s="8"/>
      <c r="AP2" s="8"/>
      <c r="AQ2" s="8"/>
      <c r="AR2" s="8"/>
      <c r="AS2" s="8"/>
      <c r="AT2" s="8"/>
      <c r="AU2" s="8"/>
    </row>
    <row r="3" ht="36" customHeight="1">
      <c r="B3" s="9" t="s">
        <v>1</v>
      </c>
      <c r="C3" s="10" t="s">
        <v>2</v>
      </c>
      <c r="D3" s="11" t="s">
        <v>3</v>
      </c>
      <c r="E3" s="12"/>
      <c r="F3" s="13"/>
      <c r="G3" s="11" t="s">
        <v>4</v>
      </c>
      <c r="H3" s="12"/>
      <c r="I3" s="13"/>
      <c r="J3" s="11" t="s">
        <v>5</v>
      </c>
      <c r="K3" s="12"/>
      <c r="L3" s="13"/>
      <c r="M3" s="11" t="s">
        <v>6</v>
      </c>
      <c r="N3" s="12"/>
      <c r="O3" s="13"/>
      <c r="P3" s="11" t="s">
        <v>7</v>
      </c>
      <c r="Q3" s="12"/>
      <c r="R3" s="13"/>
      <c r="S3" s="11" t="s">
        <v>8</v>
      </c>
      <c r="T3" s="12"/>
      <c r="U3" s="13"/>
      <c r="V3" s="11" t="s">
        <v>9</v>
      </c>
      <c r="W3" s="12"/>
      <c r="X3" s="13"/>
      <c r="Y3" s="11" t="s">
        <v>10</v>
      </c>
      <c r="Z3" s="12"/>
      <c r="AA3" s="13"/>
      <c r="AB3" s="11" t="s">
        <v>11</v>
      </c>
      <c r="AC3" s="12"/>
      <c r="AD3" s="13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4"/>
      <c r="AW3" s="4"/>
    </row>
    <row r="4" ht="24" customHeight="1">
      <c r="B4" s="16"/>
      <c r="C4" s="17"/>
      <c r="D4" s="18" t="s">
        <v>12</v>
      </c>
      <c r="E4" s="18" t="s">
        <v>13</v>
      </c>
      <c r="F4" s="19" t="s">
        <v>14</v>
      </c>
      <c r="G4" s="18" t="s">
        <v>12</v>
      </c>
      <c r="H4" s="18" t="s">
        <v>13</v>
      </c>
      <c r="I4" s="19" t="s">
        <v>14</v>
      </c>
      <c r="J4" s="18" t="s">
        <v>12</v>
      </c>
      <c r="K4" s="18" t="s">
        <v>13</v>
      </c>
      <c r="L4" s="19" t="s">
        <v>14</v>
      </c>
      <c r="M4" s="18" t="s">
        <v>12</v>
      </c>
      <c r="N4" s="18" t="s">
        <v>13</v>
      </c>
      <c r="O4" s="19" t="s">
        <v>14</v>
      </c>
      <c r="P4" s="18" t="s">
        <v>12</v>
      </c>
      <c r="Q4" s="18" t="s">
        <v>13</v>
      </c>
      <c r="R4" s="19" t="s">
        <v>14</v>
      </c>
      <c r="S4" s="18" t="s">
        <v>12</v>
      </c>
      <c r="T4" s="18" t="s">
        <v>13</v>
      </c>
      <c r="U4" s="19" t="s">
        <v>14</v>
      </c>
      <c r="V4" s="18" t="s">
        <v>12</v>
      </c>
      <c r="W4" s="18" t="s">
        <v>13</v>
      </c>
      <c r="X4" s="19" t="s">
        <v>14</v>
      </c>
      <c r="Y4" s="18" t="s">
        <v>12</v>
      </c>
      <c r="Z4" s="18" t="s">
        <v>13</v>
      </c>
      <c r="AA4" s="19" t="s">
        <v>14</v>
      </c>
      <c r="AB4" s="18" t="s">
        <v>12</v>
      </c>
      <c r="AC4" s="18" t="s">
        <v>13</v>
      </c>
      <c r="AD4" s="19" t="s">
        <v>14</v>
      </c>
      <c r="AE4" s="14"/>
      <c r="AF4" s="20"/>
      <c r="AG4" s="20"/>
      <c r="AH4" s="20"/>
      <c r="AI4" s="20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4"/>
      <c r="AW4" s="4"/>
    </row>
    <row r="5" ht="60.450000000000003" customHeight="1">
      <c r="B5" s="16"/>
      <c r="C5" s="17"/>
      <c r="D5" s="22" t="s">
        <v>15</v>
      </c>
      <c r="E5" s="22" t="s">
        <v>16</v>
      </c>
      <c r="F5" s="23" t="s">
        <v>17</v>
      </c>
      <c r="G5" s="22" t="s">
        <v>15</v>
      </c>
      <c r="H5" s="22" t="s">
        <v>16</v>
      </c>
      <c r="I5" s="23" t="s">
        <v>17</v>
      </c>
      <c r="J5" s="22" t="s">
        <v>18</v>
      </c>
      <c r="K5" s="22" t="s">
        <v>19</v>
      </c>
      <c r="L5" s="23" t="s">
        <v>20</v>
      </c>
      <c r="M5" s="22" t="s">
        <v>21</v>
      </c>
      <c r="N5" s="22" t="s">
        <v>22</v>
      </c>
      <c r="O5" s="23" t="s">
        <v>23</v>
      </c>
      <c r="P5" s="22" t="s">
        <v>21</v>
      </c>
      <c r="Q5" s="22" t="s">
        <v>22</v>
      </c>
      <c r="R5" s="23" t="s">
        <v>23</v>
      </c>
      <c r="S5" s="24" t="s">
        <v>24</v>
      </c>
      <c r="T5" s="24" t="s">
        <v>25</v>
      </c>
      <c r="U5" s="24" t="s">
        <v>26</v>
      </c>
      <c r="V5" s="22" t="s">
        <v>27</v>
      </c>
      <c r="W5" s="22" t="s">
        <v>28</v>
      </c>
      <c r="X5" s="23" t="s">
        <v>29</v>
      </c>
      <c r="Y5" s="22" t="s">
        <v>30</v>
      </c>
      <c r="Z5" s="22" t="s">
        <v>31</v>
      </c>
      <c r="AA5" s="23" t="s">
        <v>32</v>
      </c>
      <c r="AB5" s="22" t="s">
        <v>33</v>
      </c>
      <c r="AC5" s="22" t="s">
        <v>34</v>
      </c>
      <c r="AD5" s="23" t="s">
        <v>35</v>
      </c>
      <c r="AE5" s="14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4"/>
      <c r="AW5" s="4"/>
    </row>
    <row r="6" ht="46.950000000000003" customHeight="1">
      <c r="B6" s="16"/>
      <c r="C6" s="17"/>
      <c r="D6" s="25"/>
      <c r="E6" s="26"/>
      <c r="F6" s="27"/>
      <c r="G6" s="25"/>
      <c r="H6" s="26"/>
      <c r="I6" s="27"/>
      <c r="J6" s="25"/>
      <c r="K6" s="26"/>
      <c r="L6" s="27"/>
      <c r="M6" s="25"/>
      <c r="N6" s="26"/>
      <c r="O6" s="27"/>
      <c r="P6" s="25"/>
      <c r="Q6" s="26"/>
      <c r="R6" s="27"/>
      <c r="S6" s="25"/>
      <c r="T6" s="26"/>
      <c r="U6" s="27"/>
      <c r="V6" s="25"/>
      <c r="W6" s="26"/>
      <c r="X6" s="27"/>
      <c r="Y6" s="25"/>
      <c r="Z6" s="26"/>
      <c r="AA6" s="27"/>
      <c r="AB6" s="25"/>
      <c r="AC6" s="26"/>
      <c r="AD6" s="27"/>
      <c r="AE6" s="14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4"/>
      <c r="AW6" s="4"/>
    </row>
    <row r="7" ht="46.950000000000003" customHeight="1">
      <c r="B7" s="16"/>
      <c r="C7" s="17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30"/>
      <c r="AE7" s="14"/>
      <c r="AF7" s="31"/>
      <c r="AG7" s="31"/>
      <c r="AH7" s="31"/>
      <c r="AI7" s="31"/>
      <c r="AJ7" s="3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4"/>
      <c r="AW7" s="4"/>
    </row>
    <row r="8" ht="33" customHeight="1">
      <c r="B8" s="32"/>
      <c r="C8" s="33"/>
      <c r="D8" s="34" t="s">
        <v>36</v>
      </c>
      <c r="E8" s="35" t="s">
        <v>37</v>
      </c>
      <c r="F8" s="36" t="s">
        <v>38</v>
      </c>
      <c r="G8" s="37" t="s">
        <v>36</v>
      </c>
      <c r="H8" s="35" t="s">
        <v>37</v>
      </c>
      <c r="I8" s="36" t="s">
        <v>38</v>
      </c>
      <c r="J8" s="37" t="s">
        <v>36</v>
      </c>
      <c r="K8" s="35" t="s">
        <v>37</v>
      </c>
      <c r="L8" s="36" t="s">
        <v>38</v>
      </c>
      <c r="M8" s="37" t="s">
        <v>36</v>
      </c>
      <c r="N8" s="35" t="s">
        <v>37</v>
      </c>
      <c r="O8" s="36" t="s">
        <v>38</v>
      </c>
      <c r="P8" s="37" t="s">
        <v>36</v>
      </c>
      <c r="Q8" s="35" t="s">
        <v>37</v>
      </c>
      <c r="R8" s="36" t="s">
        <v>38</v>
      </c>
      <c r="S8" s="37" t="s">
        <v>36</v>
      </c>
      <c r="T8" s="35" t="s">
        <v>37</v>
      </c>
      <c r="U8" s="36" t="s">
        <v>38</v>
      </c>
      <c r="V8" s="37" t="s">
        <v>36</v>
      </c>
      <c r="W8" s="35" t="s">
        <v>37</v>
      </c>
      <c r="X8" s="36" t="s">
        <v>38</v>
      </c>
      <c r="Y8" s="37" t="s">
        <v>36</v>
      </c>
      <c r="Z8" s="35" t="s">
        <v>37</v>
      </c>
      <c r="AA8" s="36" t="s">
        <v>38</v>
      </c>
      <c r="AB8" s="37" t="s">
        <v>36</v>
      </c>
      <c r="AC8" s="35" t="s">
        <v>37</v>
      </c>
      <c r="AD8" s="36" t="s">
        <v>38</v>
      </c>
      <c r="AE8" s="38"/>
      <c r="AF8" s="39"/>
      <c r="AG8" s="39"/>
      <c r="AH8" s="39"/>
      <c r="AI8" s="39"/>
      <c r="AJ8" s="39"/>
      <c r="AK8" s="40"/>
      <c r="AL8" s="40"/>
      <c r="AM8" s="40"/>
      <c r="AN8" s="40"/>
      <c r="AO8" s="40"/>
      <c r="AP8" s="40"/>
      <c r="AQ8" s="15"/>
      <c r="AR8" s="15"/>
      <c r="AS8" s="15"/>
      <c r="AT8" s="15"/>
      <c r="AU8" s="15"/>
      <c r="AV8" s="4"/>
      <c r="AW8" s="4"/>
    </row>
    <row r="9" ht="24" customHeight="1">
      <c r="B9" s="41">
        <v>1</v>
      </c>
      <c r="C9" s="42" t="s">
        <v>39</v>
      </c>
      <c r="D9" s="43"/>
      <c r="E9" s="44"/>
      <c r="F9" s="45"/>
      <c r="G9" s="46"/>
      <c r="H9" s="44"/>
      <c r="I9" s="45"/>
      <c r="J9" s="47"/>
      <c r="K9" s="44"/>
      <c r="L9" s="48"/>
      <c r="M9" s="46"/>
      <c r="N9" s="44"/>
      <c r="O9" s="45"/>
      <c r="P9" s="47"/>
      <c r="Q9" s="44"/>
      <c r="R9" s="48"/>
      <c r="S9" s="46"/>
      <c r="T9" s="44"/>
      <c r="U9" s="45"/>
      <c r="V9" s="47"/>
      <c r="W9" s="44"/>
      <c r="X9" s="48"/>
      <c r="Y9" s="46"/>
      <c r="Z9" s="44"/>
      <c r="AA9" s="45"/>
      <c r="AB9" s="46"/>
      <c r="AC9" s="44"/>
      <c r="AD9" s="45"/>
      <c r="AE9" s="49">
        <f t="shared" ref="AE9:AE13" si="0">SUM(D9:AD9)</f>
        <v>0</v>
      </c>
      <c r="AF9" s="50">
        <f t="shared" ref="AF9:AF13" si="1">IF($AE9&lt;11,$AE9,0)</f>
        <v>0</v>
      </c>
      <c r="AG9" s="50">
        <f t="shared" ref="AG9:AG13" si="2">IF($AE9&gt;11,IF($AE9&lt;=12,$AE9,0),IF($AE9&lt;=10,0,$AE9))</f>
        <v>0</v>
      </c>
      <c r="AH9" s="50">
        <f t="shared" ref="AH9:AH13" si="3">IF(AE9&gt;12,$AE9,0)</f>
        <v>0</v>
      </c>
      <c r="AI9" s="50"/>
      <c r="AJ9" s="50"/>
      <c r="AK9" s="50"/>
      <c r="AL9" s="50"/>
      <c r="AM9" s="50"/>
      <c r="AN9" s="50"/>
      <c r="AO9" s="51"/>
      <c r="AP9" s="51"/>
      <c r="AQ9" s="51"/>
      <c r="AR9" s="51"/>
      <c r="AS9" s="51"/>
      <c r="AT9" s="51"/>
      <c r="AU9" s="51"/>
      <c r="AV9" s="4"/>
      <c r="AW9" s="4"/>
    </row>
    <row r="10" ht="24" customHeight="1">
      <c r="B10" s="52">
        <v>2</v>
      </c>
      <c r="C10" s="53" t="s">
        <v>40</v>
      </c>
      <c r="D10" s="46"/>
      <c r="E10" s="44"/>
      <c r="F10" s="45"/>
      <c r="G10" s="46"/>
      <c r="H10" s="44"/>
      <c r="I10" s="45"/>
      <c r="J10" s="47"/>
      <c r="K10" s="44"/>
      <c r="L10" s="48"/>
      <c r="M10" s="46"/>
      <c r="N10" s="44"/>
      <c r="O10" s="45"/>
      <c r="P10" s="47"/>
      <c r="Q10" s="44"/>
      <c r="R10" s="48"/>
      <c r="S10" s="46"/>
      <c r="T10" s="44"/>
      <c r="U10" s="45"/>
      <c r="V10" s="47"/>
      <c r="W10" s="44"/>
      <c r="X10" s="48"/>
      <c r="Y10" s="46"/>
      <c r="Z10" s="44"/>
      <c r="AA10" s="45"/>
      <c r="AB10" s="46"/>
      <c r="AC10" s="44"/>
      <c r="AD10" s="45"/>
      <c r="AE10" s="49">
        <f t="shared" si="0"/>
        <v>0</v>
      </c>
      <c r="AF10" s="50">
        <f t="shared" si="1"/>
        <v>0</v>
      </c>
      <c r="AG10" s="50">
        <f t="shared" si="2"/>
        <v>0</v>
      </c>
      <c r="AH10" s="50">
        <f t="shared" si="3"/>
        <v>0</v>
      </c>
      <c r="AI10" s="50"/>
      <c r="AJ10" s="50"/>
      <c r="AK10" s="50"/>
      <c r="AL10" s="50"/>
      <c r="AM10" s="50"/>
      <c r="AN10" s="50"/>
      <c r="AO10" s="51"/>
      <c r="AP10" s="51"/>
      <c r="AQ10" s="51"/>
      <c r="AR10" s="51"/>
      <c r="AS10" s="51"/>
      <c r="AT10" s="51"/>
      <c r="AU10" s="51"/>
      <c r="AV10" s="4"/>
      <c r="AW10" s="4"/>
    </row>
    <row r="11" ht="24" customHeight="1">
      <c r="B11" s="52">
        <v>3</v>
      </c>
      <c r="C11" s="54" t="s">
        <v>41</v>
      </c>
      <c r="D11" s="46"/>
      <c r="E11" s="44"/>
      <c r="F11" s="45"/>
      <c r="G11" s="46"/>
      <c r="H11" s="44"/>
      <c r="I11" s="45"/>
      <c r="J11" s="47"/>
      <c r="K11" s="44"/>
      <c r="L11" s="48"/>
      <c r="M11" s="46"/>
      <c r="N11" s="44"/>
      <c r="O11" s="45"/>
      <c r="P11" s="47"/>
      <c r="Q11" s="44"/>
      <c r="R11" s="48"/>
      <c r="S11" s="46"/>
      <c r="T11" s="44"/>
      <c r="U11" s="45"/>
      <c r="V11" s="47"/>
      <c r="W11" s="44"/>
      <c r="X11" s="48"/>
      <c r="Y11" s="46"/>
      <c r="Z11" s="44"/>
      <c r="AA11" s="45"/>
      <c r="AB11" s="46"/>
      <c r="AC11" s="44"/>
      <c r="AD11" s="45"/>
      <c r="AE11" s="49">
        <f t="shared" si="0"/>
        <v>0</v>
      </c>
      <c r="AF11" s="50">
        <f t="shared" si="1"/>
        <v>0</v>
      </c>
      <c r="AG11" s="50">
        <f t="shared" si="2"/>
        <v>0</v>
      </c>
      <c r="AH11" s="50">
        <f t="shared" si="3"/>
        <v>0</v>
      </c>
      <c r="AI11" s="50"/>
      <c r="AJ11" s="50"/>
      <c r="AK11" s="50"/>
      <c r="AL11" s="50"/>
      <c r="AM11" s="50"/>
      <c r="AN11" s="50"/>
      <c r="AO11" s="51"/>
      <c r="AP11" s="51"/>
      <c r="AQ11" s="51"/>
      <c r="AR11" s="51"/>
      <c r="AS11" s="51"/>
      <c r="AT11" s="51"/>
      <c r="AU11" s="51"/>
      <c r="AV11" s="4"/>
      <c r="AW11" s="4"/>
    </row>
    <row r="12" ht="24" customHeight="1">
      <c r="B12" s="52">
        <v>4</v>
      </c>
      <c r="C12" s="54" t="s">
        <v>42</v>
      </c>
      <c r="D12" s="46"/>
      <c r="E12" s="44"/>
      <c r="F12" s="45"/>
      <c r="G12" s="46"/>
      <c r="H12" s="44"/>
      <c r="I12" s="45"/>
      <c r="J12" s="47"/>
      <c r="K12" s="44"/>
      <c r="L12" s="48"/>
      <c r="M12" s="46"/>
      <c r="N12" s="44"/>
      <c r="O12" s="45"/>
      <c r="P12" s="47"/>
      <c r="Q12" s="44"/>
      <c r="R12" s="48"/>
      <c r="S12" s="46"/>
      <c r="T12" s="44"/>
      <c r="U12" s="45"/>
      <c r="V12" s="47"/>
      <c r="W12" s="44"/>
      <c r="X12" s="48"/>
      <c r="Y12" s="46"/>
      <c r="Z12" s="44"/>
      <c r="AA12" s="45"/>
      <c r="AB12" s="46"/>
      <c r="AC12" s="44"/>
      <c r="AD12" s="45"/>
      <c r="AE12" s="49">
        <f t="shared" si="0"/>
        <v>0</v>
      </c>
      <c r="AF12" s="50">
        <f t="shared" si="1"/>
        <v>0</v>
      </c>
      <c r="AG12" s="50">
        <f t="shared" si="2"/>
        <v>0</v>
      </c>
      <c r="AH12" s="50">
        <f t="shared" si="3"/>
        <v>0</v>
      </c>
      <c r="AI12" s="50"/>
      <c r="AJ12" s="50"/>
      <c r="AK12" s="50"/>
      <c r="AL12" s="50"/>
      <c r="AM12" s="50"/>
      <c r="AN12" s="50"/>
      <c r="AO12" s="51"/>
      <c r="AP12" s="51"/>
      <c r="AQ12" s="51"/>
      <c r="AR12" s="51"/>
      <c r="AS12" s="51"/>
      <c r="AT12" s="51"/>
      <c r="AU12" s="51"/>
      <c r="AV12" s="4"/>
      <c r="AW12" s="4"/>
    </row>
    <row r="13" ht="24" customHeight="1">
      <c r="B13" s="52">
        <v>5</v>
      </c>
      <c r="C13" s="53" t="s">
        <v>43</v>
      </c>
      <c r="D13" s="46"/>
      <c r="E13" s="44"/>
      <c r="F13" s="45"/>
      <c r="G13" s="46"/>
      <c r="H13" s="44"/>
      <c r="I13" s="45"/>
      <c r="J13" s="47"/>
      <c r="K13" s="44"/>
      <c r="L13" s="48"/>
      <c r="M13" s="46"/>
      <c r="N13" s="44"/>
      <c r="O13" s="45"/>
      <c r="P13" s="47"/>
      <c r="Q13" s="44"/>
      <c r="R13" s="48"/>
      <c r="S13" s="46"/>
      <c r="T13" s="44"/>
      <c r="U13" s="45"/>
      <c r="V13" s="47"/>
      <c r="W13" s="44"/>
      <c r="X13" s="48"/>
      <c r="Y13" s="46"/>
      <c r="Z13" s="44"/>
      <c r="AA13" s="45"/>
      <c r="AB13" s="46"/>
      <c r="AC13" s="44"/>
      <c r="AD13" s="45"/>
      <c r="AE13" s="55">
        <f t="shared" si="0"/>
        <v>0</v>
      </c>
      <c r="AF13" s="50">
        <f t="shared" si="1"/>
        <v>0</v>
      </c>
      <c r="AG13" s="50">
        <f t="shared" si="2"/>
        <v>0</v>
      </c>
      <c r="AH13" s="50">
        <f t="shared" si="3"/>
        <v>0</v>
      </c>
      <c r="AI13" s="50"/>
      <c r="AJ13" s="50"/>
      <c r="AK13" s="50"/>
      <c r="AL13" s="50"/>
      <c r="AM13" s="50"/>
      <c r="AN13" s="50"/>
      <c r="AO13" s="51"/>
      <c r="AP13" s="51"/>
      <c r="AQ13" s="51"/>
      <c r="AR13" s="51"/>
      <c r="AS13" s="51"/>
      <c r="AT13" s="51"/>
      <c r="AU13" s="51"/>
      <c r="AV13" s="4"/>
      <c r="AW13" s="4"/>
    </row>
    <row r="14" ht="24.75" customHeight="1">
      <c r="B14" s="56" t="s">
        <v>44</v>
      </c>
      <c r="C14" s="57"/>
      <c r="D14" s="58">
        <f>COUNTIF(D9:D13,3)</f>
        <v>0</v>
      </c>
      <c r="E14" s="59">
        <f>COUNTIF(E9:E13,2)</f>
        <v>0</v>
      </c>
      <c r="F14" s="60">
        <f>COUNTIF(F9:F13,1)</f>
        <v>0</v>
      </c>
      <c r="G14" s="58">
        <f>COUNTIF(G9:G13,3)</f>
        <v>0</v>
      </c>
      <c r="H14" s="59">
        <f>COUNTIF(H9:H13,2)</f>
        <v>0</v>
      </c>
      <c r="I14" s="60">
        <f>COUNTIF(I9:I13,1)</f>
        <v>0</v>
      </c>
      <c r="J14" s="58">
        <f>COUNTIF(J9:J13,3)</f>
        <v>0</v>
      </c>
      <c r="K14" s="59">
        <f>COUNTIF(K9:K13,2)</f>
        <v>0</v>
      </c>
      <c r="L14" s="60">
        <f>COUNTIF(L9:L13,1)</f>
        <v>0</v>
      </c>
      <c r="M14" s="58">
        <f>COUNTIF(M9:M13,3)</f>
        <v>0</v>
      </c>
      <c r="N14" s="59">
        <f>COUNTIF(N9:N13,2)</f>
        <v>0</v>
      </c>
      <c r="O14" s="60">
        <f>COUNTIF(O9:O13,1)</f>
        <v>0</v>
      </c>
      <c r="P14" s="58">
        <f>COUNTIF(P9:P13,3)</f>
        <v>0</v>
      </c>
      <c r="Q14" s="59">
        <f>COUNTIF(Q9:Q13,2)</f>
        <v>0</v>
      </c>
      <c r="R14" s="60">
        <f>COUNTIF(R9:R13,1)</f>
        <v>0</v>
      </c>
      <c r="S14" s="58">
        <f>COUNTIF(S9:S13,3)</f>
        <v>0</v>
      </c>
      <c r="T14" s="59">
        <f>COUNTIF(T9:T13,2)</f>
        <v>0</v>
      </c>
      <c r="U14" s="60">
        <f>COUNTIF(U9:U13,1)</f>
        <v>0</v>
      </c>
      <c r="V14" s="58">
        <f>COUNTIF(V9:V13,3)</f>
        <v>0</v>
      </c>
      <c r="W14" s="59">
        <f>COUNTIF(W9:W13,2)</f>
        <v>0</v>
      </c>
      <c r="X14" s="60">
        <f>COUNTIF(X9:X13,1)</f>
        <v>0</v>
      </c>
      <c r="Y14" s="58">
        <f>COUNTIF(Y9:Y13,3)</f>
        <v>0</v>
      </c>
      <c r="Z14" s="59">
        <f>COUNTIF(Z9:Z13,2)</f>
        <v>0</v>
      </c>
      <c r="AA14" s="60">
        <f>COUNTIF(AA9:AA13,1)</f>
        <v>0</v>
      </c>
      <c r="AB14" s="58">
        <f>COUNTIF(AB9:AB13,3)</f>
        <v>0</v>
      </c>
      <c r="AC14" s="59">
        <f>COUNTIF(AC9:AC13,2)</f>
        <v>0</v>
      </c>
      <c r="AD14" s="60">
        <f>COUNTIF(AD9:AD13,1)</f>
        <v>0</v>
      </c>
      <c r="AE14" s="61">
        <f>SUM(D14:AD14)</f>
        <v>0</v>
      </c>
      <c r="AF14" s="62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ht="22.5" customHeight="1">
      <c r="D15" s="63"/>
      <c r="E15" s="63"/>
      <c r="G15" s="63"/>
      <c r="H15" s="63"/>
      <c r="J15" s="63"/>
      <c r="M15" s="63"/>
      <c r="N15" s="63"/>
      <c r="P15" s="63"/>
      <c r="S15" s="63"/>
      <c r="T15" s="63"/>
      <c r="U15" s="63"/>
      <c r="V15" s="63"/>
      <c r="Y15" s="63"/>
      <c r="Z15" s="63"/>
      <c r="AA15" s="63"/>
      <c r="AB15" s="63"/>
      <c r="AD15" s="63"/>
      <c r="AQ15" s="64"/>
      <c r="AR15" s="64"/>
      <c r="AS15" s="64"/>
      <c r="AT15" s="64"/>
      <c r="AU15" s="64"/>
    </row>
    <row r="16" ht="12.75" customHeight="1">
      <c r="AQ16" s="64"/>
      <c r="AR16" s="64"/>
      <c r="AS16" s="64"/>
      <c r="AT16" s="64"/>
      <c r="AU16" s="64"/>
    </row>
    <row r="17" ht="12.75" customHeight="1">
      <c r="AQ17" s="64"/>
      <c r="AR17" s="64"/>
      <c r="AS17" s="64"/>
      <c r="AT17" s="64"/>
      <c r="AU17" s="64"/>
    </row>
    <row r="24">
      <c r="C24" s="65"/>
    </row>
    <row r="25" ht="15">
      <c r="AA25" s="66"/>
    </row>
    <row r="26" ht="15">
      <c r="AA26" s="66"/>
    </row>
  </sheetData>
  <mergeCells count="50">
    <mergeCell ref="B3:B8"/>
    <mergeCell ref="C3:C8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E8"/>
    <mergeCell ref="AF4:AJ4"/>
    <mergeCell ref="AK4:AU4"/>
    <mergeCell ref="AF5:AJ5"/>
    <mergeCell ref="AK5:AU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F6:AJ6"/>
    <mergeCell ref="AK6:AU6"/>
    <mergeCell ref="AF7:AJ7"/>
    <mergeCell ref="AK7:AU7"/>
    <mergeCell ref="AF8:AJ8"/>
    <mergeCell ref="B14:C14"/>
    <mergeCell ref="AQ15:AU17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6" activeCellId="0" sqref="F6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Анастасия Киселева</cp:lastModifiedBy>
  <cp:revision>1</cp:revision>
  <dcterms:created xsi:type="dcterms:W3CDTF">2022-10-20T07:05:41Z</dcterms:created>
  <dcterms:modified xsi:type="dcterms:W3CDTF">2023-06-30T13:53:19Z</dcterms:modified>
</cp:coreProperties>
</file>